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32760" windowWidth="16380" windowHeight="11760" tabRatio="432" activeTab="0"/>
  </bookViews>
  <sheets>
    <sheet name="견적서" sheetId="1" r:id="rId1"/>
  </sheets>
  <definedNames>
    <definedName name="_xlnm.Print_Area" localSheetId="0">'견적서'!$A$2:$M$50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<sst xmlns="http://schemas.openxmlformats.org/spreadsheetml/2006/main" count="75" uniqueCount="63">
  <si>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</si>
  <si>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</si>
  <si>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</si>
  <si>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</si>
  <si>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</si>
  <si>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</si>
  <si>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</si>
  <si>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</si>
  <si>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</si>
  <si>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</si>
  <si>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</si>
  <si>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</si>
  <si>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</si>
  <si>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</si>
  <si>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</si>
  <si>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</si>
  <si>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</si>
  <si>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</si>
  <si>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</si>
  <si>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</si>
  <si>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</si>
  <si>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</si>
  <si>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</si>
  <si>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</si>
  <si>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</si>
  <si>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</si>
  <si>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</si>
  <si>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비누베이스</t>
  </si>
  <si>
    <t>EA</t>
  </si>
  <si>
    <t>30ml</t>
  </si>
  <si>
    <t>글리세린</t>
  </si>
  <si>
    <t>비타민E(디알파토코페롤)</t>
  </si>
  <si>
    <t>90gX6</t>
  </si>
  <si>
    <t>합계금액</t>
  </si>
  <si>
    <t>50명 체험 표준견적서</t>
  </si>
  <si>
    <t>100ml</t>
  </si>
  <si>
    <t>투명OPP테이프형봉투</t>
  </si>
  <si>
    <t>EA</t>
  </si>
  <si>
    <t>50개입</t>
  </si>
  <si>
    <t>아이스크림스틱</t>
  </si>
  <si>
    <t>50개</t>
  </si>
  <si>
    <t>스텐비커</t>
  </si>
  <si>
    <t>2L</t>
  </si>
  <si>
    <t>120X110+40</t>
  </si>
  <si>
    <t>핫플레이트</t>
  </si>
  <si>
    <t>1구</t>
  </si>
  <si>
    <t>비누커터칼</t>
  </si>
  <si>
    <t>위즈가든(비누야)</t>
  </si>
  <si>
    <t>서울 강서구 양천로 47나길 48-1</t>
  </si>
  <si>
    <t>시약스푼</t>
  </si>
  <si>
    <t>30cm</t>
  </si>
  <si>
    <t>1kg</t>
  </si>
  <si>
    <t>라벤더프렌치</t>
  </si>
  <si>
    <t>천연분말</t>
  </si>
  <si>
    <t>10g</t>
  </si>
  <si>
    <t>500g</t>
  </si>
  <si>
    <t>20ml</t>
  </si>
  <si>
    <t>선택가능</t>
  </si>
  <si>
    <t>실리콘6구몰드</t>
  </si>
  <si>
    <t>스프레이용기</t>
  </si>
  <si>
    <t>참고
1.부가세포함</t>
  </si>
  <si>
    <t>아로마베이스(기포제거제)</t>
  </si>
  <si>
    <t>500ml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</si>
</sst>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7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3" fontId="8" fillId="33" borderId="21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178" fontId="8" fillId="33" borderId="20" xfId="0" applyNumberFormat="1" applyFont="1" applyFill="1" applyBorder="1" applyAlignment="1">
      <alignment horizontal="right" vertical="center" indent="1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23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9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0" fontId="3" fillId="33" borderId="22" xfId="0" applyFont="1" applyFill="1" applyBorder="1" applyAlignment="1">
      <alignment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vertical="center"/>
    </xf>
    <xf numFmtId="0" fontId="10" fillId="33" borderId="22" xfId="0" applyFont="1" applyFill="1" applyBorder="1" applyAlignment="1">
      <alignment horizontal="center" vertical="center"/>
    </xf>
    <xf numFmtId="178" fontId="3" fillId="33" borderId="24" xfId="0" applyNumberFormat="1" applyFont="1" applyFill="1" applyBorder="1" applyAlignment="1">
      <alignment horizontal="right" vertical="center" indent="1"/>
    </xf>
    <xf numFmtId="178" fontId="3" fillId="33" borderId="27" xfId="0" applyNumberFormat="1" applyFont="1" applyFill="1" applyBorder="1" applyAlignment="1">
      <alignment horizontal="right" vertical="center" indent="1"/>
    </xf>
    <xf numFmtId="179" fontId="3" fillId="33" borderId="24" xfId="0" applyNumberFormat="1" applyFont="1" applyFill="1" applyBorder="1" applyAlignment="1">
      <alignment vertical="center"/>
    </xf>
    <xf numFmtId="179" fontId="3" fillId="33" borderId="27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181" fontId="7" fillId="33" borderId="33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177" fontId="7" fillId="33" borderId="33" xfId="0" applyNumberFormat="1" applyFont="1" applyFill="1" applyBorder="1" applyAlignment="1">
      <alignment horizontal="right" vertical="center"/>
    </xf>
    <xf numFmtId="177" fontId="5" fillId="33" borderId="34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3" borderId="35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</xdr:row>
      <xdr:rowOff>85725</xdr:rowOff>
    </xdr:from>
    <xdr:to>
      <xdr:col>12</xdr:col>
      <xdr:colOff>142875</xdr:colOff>
      <xdr:row>6</xdr:row>
      <xdr:rowOff>38100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9048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Zeros="0" tabSelected="1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0.75" customHeight="1">
      <c r="A2" s="3"/>
      <c r="B2" s="4"/>
      <c r="C2" s="82" t="s">
        <v>0</v>
      </c>
      <c r="D2" s="82"/>
      <c r="E2" s="82"/>
      <c r="F2" s="82"/>
      <c r="G2" s="82"/>
      <c r="H2" s="82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83">
        <f ca="1">TODAY()</f>
        <v>44664</v>
      </c>
      <c r="B4" s="83"/>
      <c r="C4" s="8"/>
      <c r="D4" s="9"/>
      <c r="E4" s="8"/>
      <c r="F4" s="84" t="s">
        <v>1</v>
      </c>
      <c r="G4" s="85" t="s">
        <v>2</v>
      </c>
      <c r="H4" s="85"/>
      <c r="I4" s="86" t="s">
        <v>3</v>
      </c>
      <c r="J4" s="86"/>
      <c r="K4" s="86"/>
      <c r="L4" s="86"/>
      <c r="M4" s="86"/>
    </row>
    <row r="5" spans="1:13" ht="16.5" customHeight="1">
      <c r="A5" s="87"/>
      <c r="B5" s="87"/>
      <c r="C5" s="87"/>
      <c r="D5" s="87"/>
      <c r="E5" s="87"/>
      <c r="F5" s="84"/>
      <c r="G5" s="78" t="s">
        <v>4</v>
      </c>
      <c r="H5" s="78"/>
      <c r="I5" s="78" t="s">
        <v>47</v>
      </c>
      <c r="J5" s="78"/>
      <c r="K5" s="10" t="s">
        <v>5</v>
      </c>
      <c r="L5" s="88" t="s">
        <v>6</v>
      </c>
      <c r="M5" s="89"/>
    </row>
    <row r="6" spans="1:13" ht="16.5" customHeight="1">
      <c r="A6" s="77"/>
      <c r="B6" s="77"/>
      <c r="C6" s="77"/>
      <c r="D6" s="77"/>
      <c r="E6" s="77"/>
      <c r="F6" s="84"/>
      <c r="G6" s="78" t="s">
        <v>7</v>
      </c>
      <c r="H6" s="78"/>
      <c r="I6" s="79" t="s">
        <v>48</v>
      </c>
      <c r="J6" s="79"/>
      <c r="K6" s="79"/>
      <c r="L6" s="79"/>
      <c r="M6" s="79"/>
    </row>
    <row r="7" spans="1:13" ht="16.5" customHeight="1">
      <c r="A7" s="80"/>
      <c r="B7" s="80"/>
      <c r="C7" s="11" t="s">
        <v>8</v>
      </c>
      <c r="D7" s="12"/>
      <c r="E7" s="13"/>
      <c r="F7" s="84"/>
      <c r="G7" s="78" t="s">
        <v>9</v>
      </c>
      <c r="H7" s="78"/>
      <c r="I7" s="78" t="s">
        <v>10</v>
      </c>
      <c r="J7" s="78"/>
      <c r="K7" s="10" t="s">
        <v>11</v>
      </c>
      <c r="L7" s="57" t="s">
        <v>12</v>
      </c>
      <c r="M7" s="57"/>
    </row>
    <row r="8" spans="1:13" ht="16.5" customHeight="1">
      <c r="A8" s="69" t="s">
        <v>13</v>
      </c>
      <c r="B8" s="69"/>
      <c r="C8" s="69"/>
      <c r="D8" s="14"/>
      <c r="E8" s="15"/>
      <c r="F8" s="84"/>
      <c r="G8" s="70" t="s">
        <v>14</v>
      </c>
      <c r="H8" s="70"/>
      <c r="I8" s="71" t="s">
        <v>15</v>
      </c>
      <c r="J8" s="71"/>
      <c r="K8" s="71"/>
      <c r="L8" s="71"/>
      <c r="M8" s="71"/>
    </row>
    <row r="9" spans="1:13" ht="13.5" customHeight="1">
      <c r="A9" s="72" t="s">
        <v>16</v>
      </c>
      <c r="B9" s="73">
        <f>J9</f>
        <v>123399.99999999999</v>
      </c>
      <c r="C9" s="73"/>
      <c r="D9" s="73"/>
      <c r="E9" s="73"/>
      <c r="F9" s="73"/>
      <c r="G9" s="73"/>
      <c r="H9" s="73"/>
      <c r="I9" s="74" t="s">
        <v>17</v>
      </c>
      <c r="J9" s="75">
        <f>SUM(G47:J47)</f>
        <v>123399.99999999999</v>
      </c>
      <c r="K9" s="75"/>
      <c r="L9" s="75"/>
      <c r="M9" s="76" t="s">
        <v>18</v>
      </c>
    </row>
    <row r="10" spans="1:13" ht="17.25" customHeight="1">
      <c r="A10" s="72"/>
      <c r="B10" s="73"/>
      <c r="C10" s="73"/>
      <c r="D10" s="73"/>
      <c r="E10" s="73"/>
      <c r="F10" s="73"/>
      <c r="G10" s="73"/>
      <c r="H10" s="73"/>
      <c r="I10" s="74"/>
      <c r="J10" s="75"/>
      <c r="K10" s="75"/>
      <c r="L10" s="75"/>
      <c r="M10" s="76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7" t="s">
        <v>23</v>
      </c>
      <c r="F11" s="67"/>
      <c r="G11" s="67" t="s">
        <v>24</v>
      </c>
      <c r="H11" s="67"/>
      <c r="I11" s="67" t="s">
        <v>25</v>
      </c>
      <c r="J11" s="67"/>
      <c r="K11" s="68" t="s">
        <v>26</v>
      </c>
      <c r="L11" s="68"/>
      <c r="M11" s="68"/>
    </row>
    <row r="12" spans="1:13" ht="12.75" customHeight="1">
      <c r="A12" s="37" t="s">
        <v>27</v>
      </c>
      <c r="B12" s="20" t="s">
        <v>51</v>
      </c>
      <c r="C12" s="21" t="s">
        <v>28</v>
      </c>
      <c r="D12" s="22">
        <v>5</v>
      </c>
      <c r="E12" s="52">
        <v>4900</v>
      </c>
      <c r="F12" s="52"/>
      <c r="G12" s="50">
        <f>(E12*D12)/1.1</f>
        <v>22272.727272727272</v>
      </c>
      <c r="H12" s="50"/>
      <c r="I12" s="50">
        <f>(E12*D12)-G12</f>
        <v>2227.272727272728</v>
      </c>
      <c r="J12" s="50"/>
      <c r="K12" s="57"/>
      <c r="L12" s="57"/>
      <c r="M12" s="57"/>
    </row>
    <row r="13" spans="1:13" ht="12.75" customHeight="1">
      <c r="A13" s="37" t="s">
        <v>52</v>
      </c>
      <c r="B13" s="20" t="s">
        <v>29</v>
      </c>
      <c r="C13" s="21" t="s">
        <v>28</v>
      </c>
      <c r="D13" s="22">
        <v>1</v>
      </c>
      <c r="E13" s="52">
        <v>8000</v>
      </c>
      <c r="F13" s="52"/>
      <c r="G13" s="50">
        <f>(E13*D13)/1.1</f>
        <v>7272.727272727272</v>
      </c>
      <c r="H13" s="50"/>
      <c r="I13" s="50">
        <f>(E13*D13)-G13</f>
        <v>727.2727272727279</v>
      </c>
      <c r="J13" s="50"/>
      <c r="K13" s="57"/>
      <c r="L13" s="57"/>
      <c r="M13" s="57"/>
    </row>
    <row r="14" spans="1:13" ht="12.75" customHeight="1">
      <c r="A14" s="37" t="s">
        <v>53</v>
      </c>
      <c r="B14" s="20" t="s">
        <v>54</v>
      </c>
      <c r="C14" s="21" t="s">
        <v>28</v>
      </c>
      <c r="D14" s="22">
        <v>5</v>
      </c>
      <c r="E14" s="60">
        <v>1300</v>
      </c>
      <c r="F14" s="61"/>
      <c r="G14" s="62">
        <f>(E14*D14)/1.1</f>
        <v>5909.090909090909</v>
      </c>
      <c r="H14" s="63"/>
      <c r="I14" s="62">
        <f>(E14*D14)-G14</f>
        <v>590.909090909091</v>
      </c>
      <c r="J14" s="63"/>
      <c r="K14" s="64"/>
      <c r="L14" s="65"/>
      <c r="M14" s="66"/>
    </row>
    <row r="15" spans="1:13" ht="12.75" customHeight="1">
      <c r="A15" s="37" t="s">
        <v>30</v>
      </c>
      <c r="B15" s="20" t="s">
        <v>55</v>
      </c>
      <c r="C15" s="21" t="s">
        <v>28</v>
      </c>
      <c r="D15" s="22">
        <v>1</v>
      </c>
      <c r="E15" s="52">
        <v>5200</v>
      </c>
      <c r="F15" s="52"/>
      <c r="G15" s="50">
        <f aca="true" t="shared" si="0" ref="G15:G23">(E15*D15)/1.1</f>
        <v>4727.272727272727</v>
      </c>
      <c r="H15" s="50"/>
      <c r="I15" s="50">
        <f aca="true" t="shared" si="1" ref="I15:I23">(E15*D15)-G15</f>
        <v>472.727272727273</v>
      </c>
      <c r="J15" s="50"/>
      <c r="K15" s="59"/>
      <c r="L15" s="59"/>
      <c r="M15" s="59"/>
    </row>
    <row r="16" spans="1:13" ht="12.75" customHeight="1">
      <c r="A16" s="37" t="s">
        <v>31</v>
      </c>
      <c r="B16" s="20" t="s">
        <v>56</v>
      </c>
      <c r="C16" s="21" t="s">
        <v>28</v>
      </c>
      <c r="D16" s="22">
        <v>1</v>
      </c>
      <c r="E16" s="52">
        <v>6500</v>
      </c>
      <c r="F16" s="52"/>
      <c r="G16" s="50">
        <f t="shared" si="0"/>
        <v>5909.090909090909</v>
      </c>
      <c r="H16" s="50"/>
      <c r="I16" s="50">
        <f t="shared" si="1"/>
        <v>590.909090909091</v>
      </c>
      <c r="J16" s="50"/>
      <c r="K16" s="57"/>
      <c r="L16" s="57"/>
      <c r="M16" s="57"/>
    </row>
    <row r="17" spans="1:13" ht="12.75" customHeight="1">
      <c r="A17" s="37" t="s">
        <v>58</v>
      </c>
      <c r="B17" s="20" t="s">
        <v>32</v>
      </c>
      <c r="C17" s="21" t="s">
        <v>28</v>
      </c>
      <c r="D17" s="22">
        <v>4</v>
      </c>
      <c r="E17" s="58">
        <v>5500</v>
      </c>
      <c r="F17" s="58"/>
      <c r="G17" s="50">
        <f t="shared" si="0"/>
        <v>20000</v>
      </c>
      <c r="H17" s="50"/>
      <c r="I17" s="50">
        <f t="shared" si="1"/>
        <v>2000</v>
      </c>
      <c r="J17" s="50"/>
      <c r="K17" s="57" t="s">
        <v>57</v>
      </c>
      <c r="L17" s="57"/>
      <c r="M17" s="57"/>
    </row>
    <row r="18" spans="1:13" ht="12.75" customHeight="1">
      <c r="A18" s="37" t="s">
        <v>59</v>
      </c>
      <c r="B18" s="25" t="s">
        <v>35</v>
      </c>
      <c r="C18" s="21" t="s">
        <v>28</v>
      </c>
      <c r="D18" s="22">
        <v>3</v>
      </c>
      <c r="E18" s="52">
        <v>800</v>
      </c>
      <c r="F18" s="52"/>
      <c r="G18" s="50">
        <f t="shared" si="0"/>
        <v>2181.8181818181815</v>
      </c>
      <c r="H18" s="50"/>
      <c r="I18" s="50">
        <f t="shared" si="1"/>
        <v>218.18181818181847</v>
      </c>
      <c r="J18" s="50"/>
      <c r="K18" s="57"/>
      <c r="L18" s="57"/>
      <c r="M18" s="57"/>
    </row>
    <row r="19" spans="1:14" ht="12.75" customHeight="1">
      <c r="A19" s="37" t="s">
        <v>41</v>
      </c>
      <c r="B19" s="25" t="s">
        <v>42</v>
      </c>
      <c r="C19" s="21" t="s">
        <v>28</v>
      </c>
      <c r="D19" s="22">
        <v>1</v>
      </c>
      <c r="E19" s="52">
        <v>9200</v>
      </c>
      <c r="F19" s="52"/>
      <c r="G19" s="50">
        <f t="shared" si="0"/>
        <v>8363.636363636362</v>
      </c>
      <c r="H19" s="50"/>
      <c r="I19" s="50">
        <f t="shared" si="1"/>
        <v>836.3636363636379</v>
      </c>
      <c r="J19" s="50"/>
      <c r="K19" s="57"/>
      <c r="L19" s="57"/>
      <c r="M19" s="57"/>
      <c r="N19" s="24"/>
    </row>
    <row r="20" spans="1:14" ht="12.75" customHeight="1">
      <c r="A20" s="37" t="s">
        <v>36</v>
      </c>
      <c r="B20" s="25" t="s">
        <v>43</v>
      </c>
      <c r="C20" s="21" t="s">
        <v>37</v>
      </c>
      <c r="D20" s="22">
        <v>1</v>
      </c>
      <c r="E20" s="52">
        <v>2400</v>
      </c>
      <c r="F20" s="52"/>
      <c r="G20" s="50">
        <f t="shared" si="0"/>
        <v>2181.8181818181815</v>
      </c>
      <c r="H20" s="50"/>
      <c r="I20" s="50">
        <f t="shared" si="1"/>
        <v>218.18181818181847</v>
      </c>
      <c r="J20" s="50"/>
      <c r="K20" s="54" t="s">
        <v>38</v>
      </c>
      <c r="L20" s="55"/>
      <c r="M20" s="56"/>
      <c r="N20" s="24"/>
    </row>
    <row r="21" spans="1:13" ht="12.75" customHeight="1">
      <c r="A21" s="37" t="s">
        <v>39</v>
      </c>
      <c r="B21" s="25" t="s">
        <v>40</v>
      </c>
      <c r="C21" s="21" t="s">
        <v>37</v>
      </c>
      <c r="D21" s="22">
        <v>1</v>
      </c>
      <c r="E21" s="52">
        <v>600</v>
      </c>
      <c r="F21" s="52"/>
      <c r="G21" s="50">
        <f t="shared" si="0"/>
        <v>545.4545454545454</v>
      </c>
      <c r="H21" s="50"/>
      <c r="I21" s="50">
        <f t="shared" si="1"/>
        <v>54.54545454545462</v>
      </c>
      <c r="J21" s="50"/>
      <c r="K21" s="53"/>
      <c r="L21" s="53"/>
      <c r="M21" s="53"/>
    </row>
    <row r="22" spans="1:13" ht="12.75" customHeight="1">
      <c r="A22" s="37" t="s">
        <v>49</v>
      </c>
      <c r="B22" s="20" t="s">
        <v>50</v>
      </c>
      <c r="C22" s="21" t="s">
        <v>37</v>
      </c>
      <c r="D22" s="22">
        <v>1</v>
      </c>
      <c r="E22" s="52">
        <v>1500</v>
      </c>
      <c r="F22" s="52"/>
      <c r="G22" s="50">
        <f t="shared" si="0"/>
        <v>1363.6363636363635</v>
      </c>
      <c r="H22" s="50"/>
      <c r="I22" s="50">
        <f t="shared" si="1"/>
        <v>136.3636363636365</v>
      </c>
      <c r="J22" s="50"/>
      <c r="K22" s="53"/>
      <c r="L22" s="53"/>
      <c r="M22" s="53"/>
    </row>
    <row r="23" spans="1:13" ht="12.75" customHeight="1">
      <c r="A23" s="37" t="s">
        <v>44</v>
      </c>
      <c r="B23" s="20" t="s">
        <v>45</v>
      </c>
      <c r="C23" s="21" t="s">
        <v>37</v>
      </c>
      <c r="D23" s="22">
        <v>1</v>
      </c>
      <c r="E23" s="52">
        <v>26000</v>
      </c>
      <c r="F23" s="52"/>
      <c r="G23" s="50">
        <f t="shared" si="0"/>
        <v>23636.363636363636</v>
      </c>
      <c r="H23" s="50"/>
      <c r="I23" s="50">
        <f t="shared" si="1"/>
        <v>2363.636363636364</v>
      </c>
      <c r="J23" s="50"/>
      <c r="K23" s="49"/>
      <c r="L23" s="49"/>
      <c r="M23" s="49"/>
    </row>
    <row r="24" spans="1:13" ht="12.75" customHeight="1">
      <c r="A24" s="37" t="s">
        <v>46</v>
      </c>
      <c r="B24" s="20"/>
      <c r="C24" s="21" t="s">
        <v>37</v>
      </c>
      <c r="D24" s="22">
        <v>1</v>
      </c>
      <c r="E24" s="52">
        <v>3000</v>
      </c>
      <c r="F24" s="52"/>
      <c r="G24" s="50">
        <f>(E24*D24)/1.1</f>
        <v>2727.272727272727</v>
      </c>
      <c r="H24" s="50"/>
      <c r="I24" s="50">
        <f>(E24*D24)-G24</f>
        <v>272.727272727273</v>
      </c>
      <c r="J24" s="50"/>
      <c r="K24" s="49"/>
      <c r="L24" s="49"/>
      <c r="M24" s="49"/>
    </row>
    <row r="25" spans="1:13" ht="12.75" customHeight="1">
      <c r="A25" s="37" t="s">
        <v>61</v>
      </c>
      <c r="B25" s="25" t="s">
        <v>62</v>
      </c>
      <c r="C25" s="10" t="s">
        <v>37</v>
      </c>
      <c r="D25" s="38">
        <v>1</v>
      </c>
      <c r="E25" s="52">
        <v>5600</v>
      </c>
      <c r="F25" s="52"/>
      <c r="G25" s="50">
        <f>(E25*D25)/1.1</f>
        <v>5090.90909090909</v>
      </c>
      <c r="H25" s="50"/>
      <c r="I25" s="50">
        <f>(E25*D25)-G25</f>
        <v>509.0909090909099</v>
      </c>
      <c r="J25" s="50"/>
      <c r="K25" s="53"/>
      <c r="L25" s="53"/>
      <c r="M25" s="53"/>
    </row>
    <row r="26" spans="1:13" ht="12.75" customHeight="1">
      <c r="A26" s="19"/>
      <c r="B26" s="20"/>
      <c r="C26" s="21"/>
      <c r="D26" s="22"/>
      <c r="E26" s="52"/>
      <c r="F26" s="52"/>
      <c r="G26" s="50"/>
      <c r="H26" s="50"/>
      <c r="I26" s="50"/>
      <c r="J26" s="50"/>
      <c r="K26" s="49"/>
      <c r="L26" s="49"/>
      <c r="M26" s="49"/>
    </row>
    <row r="27" spans="1:13" ht="12.75" customHeight="1">
      <c r="A27" s="19"/>
      <c r="B27" s="20"/>
      <c r="C27" s="21"/>
      <c r="D27" s="22"/>
      <c r="E27" s="52"/>
      <c r="F27" s="52"/>
      <c r="G27" s="50"/>
      <c r="H27" s="50"/>
      <c r="I27" s="50"/>
      <c r="J27" s="50"/>
      <c r="K27" s="49"/>
      <c r="L27" s="49"/>
      <c r="M27" s="49"/>
    </row>
    <row r="28" spans="1:13" ht="12.75" customHeight="1">
      <c r="A28" s="19"/>
      <c r="B28" s="20"/>
      <c r="C28" s="21"/>
      <c r="D28" s="22"/>
      <c r="E28" s="51"/>
      <c r="F28" s="51"/>
      <c r="G28" s="50"/>
      <c r="H28" s="50"/>
      <c r="I28" s="50"/>
      <c r="J28" s="50"/>
      <c r="K28" s="49"/>
      <c r="L28" s="49"/>
      <c r="M28" s="49"/>
    </row>
    <row r="29" spans="1:13" ht="12.75" customHeight="1">
      <c r="A29" s="19"/>
      <c r="B29" s="20"/>
      <c r="C29" s="21"/>
      <c r="D29" s="22"/>
      <c r="E29" s="51"/>
      <c r="F29" s="51"/>
      <c r="G29" s="50"/>
      <c r="H29" s="50"/>
      <c r="I29" s="50"/>
      <c r="J29" s="50"/>
      <c r="K29" s="49"/>
      <c r="L29" s="49"/>
      <c r="M29" s="49"/>
    </row>
    <row r="30" spans="1:13" ht="12.75" customHeight="1">
      <c r="A30" s="26"/>
      <c r="B30" s="20"/>
      <c r="C30" s="21"/>
      <c r="D30" s="22"/>
      <c r="E30" s="51"/>
      <c r="F30" s="51"/>
      <c r="G30" s="50"/>
      <c r="H30" s="50"/>
      <c r="I30" s="50"/>
      <c r="J30" s="50"/>
      <c r="K30" s="49"/>
      <c r="L30" s="49"/>
      <c r="M30" s="49"/>
    </row>
    <row r="31" spans="1:13" ht="12.75" customHeight="1">
      <c r="A31" s="19"/>
      <c r="B31" s="20"/>
      <c r="C31" s="21"/>
      <c r="D31" s="22"/>
      <c r="E31" s="51"/>
      <c r="F31" s="51"/>
      <c r="G31" s="50"/>
      <c r="H31" s="50"/>
      <c r="I31" s="50"/>
      <c r="J31" s="50"/>
      <c r="K31" s="49"/>
      <c r="L31" s="49"/>
      <c r="M31" s="49"/>
    </row>
    <row r="32" spans="1:14" ht="12.75" customHeight="1">
      <c r="A32" s="19"/>
      <c r="B32" s="20"/>
      <c r="C32" s="21"/>
      <c r="D32" s="22"/>
      <c r="E32" s="51"/>
      <c r="F32" s="51"/>
      <c r="G32" s="50"/>
      <c r="H32" s="50"/>
      <c r="I32" s="50"/>
      <c r="J32" s="50"/>
      <c r="K32" s="49"/>
      <c r="L32" s="49"/>
      <c r="M32" s="49"/>
      <c r="N32" s="24"/>
    </row>
    <row r="33" spans="1:13" ht="12.75" customHeight="1">
      <c r="A33" s="26"/>
      <c r="B33" s="27"/>
      <c r="C33" s="21"/>
      <c r="D33" s="22"/>
      <c r="E33" s="51"/>
      <c r="F33" s="51"/>
      <c r="G33" s="50"/>
      <c r="H33" s="50"/>
      <c r="I33" s="50"/>
      <c r="J33" s="50"/>
      <c r="K33" s="49"/>
      <c r="L33" s="49"/>
      <c r="M33" s="49"/>
    </row>
    <row r="34" spans="1:13" ht="12.75" customHeight="1">
      <c r="A34" s="28"/>
      <c r="B34" s="27"/>
      <c r="C34" s="21"/>
      <c r="D34" s="22"/>
      <c r="E34" s="51"/>
      <c r="F34" s="51"/>
      <c r="G34" s="50"/>
      <c r="H34" s="50"/>
      <c r="I34" s="50"/>
      <c r="J34" s="50"/>
      <c r="K34" s="49"/>
      <c r="L34" s="49"/>
      <c r="M34" s="49"/>
    </row>
    <row r="35" spans="1:14" ht="12.75" customHeight="1">
      <c r="A35" s="23"/>
      <c r="B35" s="27"/>
      <c r="C35" s="21"/>
      <c r="D35" s="22"/>
      <c r="E35" s="51"/>
      <c r="F35" s="51"/>
      <c r="G35" s="50"/>
      <c r="H35" s="50"/>
      <c r="I35" s="50"/>
      <c r="J35" s="50"/>
      <c r="K35" s="49"/>
      <c r="L35" s="49"/>
      <c r="M35" s="49"/>
      <c r="N35" s="24"/>
    </row>
    <row r="36" spans="1:13" ht="12.75" customHeight="1">
      <c r="A36" s="23"/>
      <c r="B36" s="27"/>
      <c r="C36" s="21"/>
      <c r="D36" s="22"/>
      <c r="E36" s="51"/>
      <c r="F36" s="51"/>
      <c r="G36" s="50"/>
      <c r="H36" s="50"/>
      <c r="I36" s="50"/>
      <c r="J36" s="50"/>
      <c r="K36" s="49"/>
      <c r="L36" s="49"/>
      <c r="M36" s="49"/>
    </row>
    <row r="37" spans="1:14" ht="12.75" customHeight="1">
      <c r="A37" s="23"/>
      <c r="B37" s="29"/>
      <c r="C37" s="21"/>
      <c r="D37" s="22"/>
      <c r="E37" s="51"/>
      <c r="F37" s="51"/>
      <c r="G37" s="50"/>
      <c r="H37" s="50"/>
      <c r="I37" s="50"/>
      <c r="J37" s="50"/>
      <c r="K37" s="49"/>
      <c r="L37" s="49"/>
      <c r="M37" s="49"/>
      <c r="N37" s="24"/>
    </row>
    <row r="38" spans="1:14" ht="12.75" customHeight="1">
      <c r="A38" s="23"/>
      <c r="B38" s="29"/>
      <c r="C38" s="21"/>
      <c r="D38" s="22"/>
      <c r="E38" s="48"/>
      <c r="F38" s="48"/>
      <c r="G38" s="50"/>
      <c r="H38" s="50"/>
      <c r="I38" s="50"/>
      <c r="J38" s="50"/>
      <c r="K38" s="49"/>
      <c r="L38" s="49"/>
      <c r="M38" s="49"/>
      <c r="N38" s="24"/>
    </row>
    <row r="39" spans="1:14" ht="12.75" customHeight="1">
      <c r="A39" s="23"/>
      <c r="B39" s="29"/>
      <c r="C39" s="21"/>
      <c r="D39" s="22"/>
      <c r="E39" s="48"/>
      <c r="F39" s="48"/>
      <c r="G39" s="50"/>
      <c r="H39" s="50"/>
      <c r="I39" s="50"/>
      <c r="J39" s="50"/>
      <c r="K39" s="49"/>
      <c r="L39" s="49"/>
      <c r="M39" s="49"/>
      <c r="N39" s="24"/>
    </row>
    <row r="40" spans="1:14" ht="12.75" customHeight="1">
      <c r="A40" s="23"/>
      <c r="B40" s="29"/>
      <c r="C40" s="21"/>
      <c r="D40" s="22"/>
      <c r="E40" s="48"/>
      <c r="F40" s="48"/>
      <c r="G40" s="50"/>
      <c r="H40" s="50"/>
      <c r="I40" s="50"/>
      <c r="J40" s="50"/>
      <c r="K40" s="49"/>
      <c r="L40" s="49"/>
      <c r="M40" s="49"/>
      <c r="N40" s="24"/>
    </row>
    <row r="41" spans="1:14" ht="12.75" customHeight="1">
      <c r="A41" s="23"/>
      <c r="B41" s="29"/>
      <c r="C41" s="21"/>
      <c r="D41" s="22"/>
      <c r="E41" s="51"/>
      <c r="F41" s="51"/>
      <c r="G41" s="50"/>
      <c r="H41" s="50"/>
      <c r="I41" s="50"/>
      <c r="J41" s="50"/>
      <c r="K41" s="49"/>
      <c r="L41" s="49"/>
      <c r="M41" s="49"/>
      <c r="N41" s="24"/>
    </row>
    <row r="42" spans="1:14" ht="12.75" customHeight="1">
      <c r="A42" s="23"/>
      <c r="B42" s="29"/>
      <c r="C42" s="21"/>
      <c r="D42" s="22"/>
      <c r="E42" s="48"/>
      <c r="F42" s="48"/>
      <c r="G42" s="50"/>
      <c r="H42" s="50"/>
      <c r="I42" s="50"/>
      <c r="J42" s="50"/>
      <c r="K42" s="49"/>
      <c r="L42" s="49"/>
      <c r="M42" s="49"/>
      <c r="N42" s="24"/>
    </row>
    <row r="43" spans="1:14" ht="12.75" customHeight="1">
      <c r="A43" s="23"/>
      <c r="B43" s="29"/>
      <c r="C43" s="21"/>
      <c r="D43" s="22"/>
      <c r="E43" s="48"/>
      <c r="F43" s="48"/>
      <c r="G43" s="41"/>
      <c r="H43" s="41"/>
      <c r="I43" s="42"/>
      <c r="J43" s="42"/>
      <c r="K43" s="49"/>
      <c r="L43" s="49"/>
      <c r="M43" s="49"/>
      <c r="N43" s="24"/>
    </row>
    <row r="44" spans="1:14" ht="12.75" customHeight="1">
      <c r="A44" s="23"/>
      <c r="B44" s="29"/>
      <c r="C44" s="21"/>
      <c r="D44" s="22"/>
      <c r="E44" s="48"/>
      <c r="F44" s="48"/>
      <c r="G44" s="41"/>
      <c r="H44" s="41"/>
      <c r="I44" s="42"/>
      <c r="J44" s="42"/>
      <c r="K44" s="49"/>
      <c r="L44" s="49"/>
      <c r="M44" s="49"/>
      <c r="N44" s="24"/>
    </row>
    <row r="45" spans="1:14" ht="12.75" customHeight="1">
      <c r="A45" s="23"/>
      <c r="B45" s="29"/>
      <c r="C45" s="21"/>
      <c r="D45" s="22"/>
      <c r="E45" s="48"/>
      <c r="F45" s="48"/>
      <c r="G45" s="41"/>
      <c r="H45" s="41"/>
      <c r="I45" s="42"/>
      <c r="J45" s="42"/>
      <c r="K45" s="49"/>
      <c r="L45" s="49"/>
      <c r="M45" s="49"/>
      <c r="N45" s="24"/>
    </row>
    <row r="46" spans="1:14" ht="6" customHeight="1">
      <c r="A46" s="30"/>
      <c r="B46" s="31"/>
      <c r="C46" s="32"/>
      <c r="D46" s="31"/>
      <c r="E46" s="40"/>
      <c r="F46" s="40"/>
      <c r="G46" s="41">
        <f>(E46*D46)/1.1</f>
        <v>0</v>
      </c>
      <c r="H46" s="41"/>
      <c r="I46" s="42">
        <f>(E46*D46)-G46</f>
        <v>0</v>
      </c>
      <c r="J46" s="42"/>
      <c r="K46" s="43"/>
      <c r="L46" s="43"/>
      <c r="M46" s="43"/>
      <c r="N46" s="24"/>
    </row>
    <row r="47" spans="1:13" ht="21" customHeight="1">
      <c r="A47" s="33" t="s">
        <v>33</v>
      </c>
      <c r="B47" s="34"/>
      <c r="C47" s="35"/>
      <c r="D47" s="36"/>
      <c r="E47" s="44"/>
      <c r="F47" s="44"/>
      <c r="G47" s="45">
        <f>SUM(G12:H45)</f>
        <v>112181.81818181816</v>
      </c>
      <c r="H47" s="45"/>
      <c r="I47" s="46">
        <f>SUM(I12:J45)</f>
        <v>11218.181818181825</v>
      </c>
      <c r="J47" s="46"/>
      <c r="K47" s="47"/>
      <c r="L47" s="47"/>
      <c r="M47" s="47"/>
    </row>
    <row r="48" spans="1:13" ht="21" customHeight="1">
      <c r="A48" s="39" t="s">
        <v>60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6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9.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</sheetData>
  <sheetProtection selectLockedCells="1" selectUnlockedCells="1"/>
  <mergeCells count="174"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A8:C8"/>
    <mergeCell ref="G8:H8"/>
    <mergeCell ref="I8:M8"/>
    <mergeCell ref="A9:A10"/>
    <mergeCell ref="B9:H10"/>
    <mergeCell ref="I9:I10"/>
    <mergeCell ref="J9:L10"/>
    <mergeCell ref="M9:M10"/>
    <mergeCell ref="I14:J14"/>
    <mergeCell ref="K14:M14"/>
    <mergeCell ref="E11:F11"/>
    <mergeCell ref="G11:H11"/>
    <mergeCell ref="I11:J11"/>
    <mergeCell ref="K11:M11"/>
    <mergeCell ref="E12:F12"/>
    <mergeCell ref="G12:H12"/>
    <mergeCell ref="I12:J12"/>
    <mergeCell ref="K12:M12"/>
    <mergeCell ref="E15:F15"/>
    <mergeCell ref="G15:H15"/>
    <mergeCell ref="I15:J15"/>
    <mergeCell ref="K15:M15"/>
    <mergeCell ref="E13:F13"/>
    <mergeCell ref="G13:H13"/>
    <mergeCell ref="I13:J13"/>
    <mergeCell ref="K13:M13"/>
    <mergeCell ref="E14:F14"/>
    <mergeCell ref="G14:H14"/>
    <mergeCell ref="E16:F16"/>
    <mergeCell ref="G16:H16"/>
    <mergeCell ref="I16:J16"/>
    <mergeCell ref="K16:M16"/>
    <mergeCell ref="E17:F17"/>
    <mergeCell ref="G17:H17"/>
    <mergeCell ref="I17:J17"/>
    <mergeCell ref="K17:M17"/>
    <mergeCell ref="E18:F18"/>
    <mergeCell ref="G18:H18"/>
    <mergeCell ref="I18:J18"/>
    <mergeCell ref="K18:M18"/>
    <mergeCell ref="E19:F19"/>
    <mergeCell ref="G19:H19"/>
    <mergeCell ref="I19:J19"/>
    <mergeCell ref="K19:M19"/>
    <mergeCell ref="E20:F20"/>
    <mergeCell ref="G20:H20"/>
    <mergeCell ref="I20:J20"/>
    <mergeCell ref="K20:M20"/>
    <mergeCell ref="E21:F21"/>
    <mergeCell ref="G21:H21"/>
    <mergeCell ref="I21:J21"/>
    <mergeCell ref="K21:M21"/>
    <mergeCell ref="E22:F22"/>
    <mergeCell ref="G22:H22"/>
    <mergeCell ref="I22:J22"/>
    <mergeCell ref="K22:M22"/>
    <mergeCell ref="E23:F23"/>
    <mergeCell ref="G23:H23"/>
    <mergeCell ref="I23:J23"/>
    <mergeCell ref="K23:M23"/>
    <mergeCell ref="E24:F24"/>
    <mergeCell ref="G24:H24"/>
    <mergeCell ref="I24:J24"/>
    <mergeCell ref="K24:M24"/>
    <mergeCell ref="E25:F25"/>
    <mergeCell ref="G25:H25"/>
    <mergeCell ref="I25:J25"/>
    <mergeCell ref="K25:M25"/>
    <mergeCell ref="E26:F26"/>
    <mergeCell ref="G26:H26"/>
    <mergeCell ref="I26:J26"/>
    <mergeCell ref="K26:M26"/>
    <mergeCell ref="E27:F27"/>
    <mergeCell ref="G27:H27"/>
    <mergeCell ref="I27:J27"/>
    <mergeCell ref="K27:M27"/>
    <mergeCell ref="E28:F28"/>
    <mergeCell ref="G28:H28"/>
    <mergeCell ref="I28:J28"/>
    <mergeCell ref="K28:M28"/>
    <mergeCell ref="E29:F29"/>
    <mergeCell ref="G29:H29"/>
    <mergeCell ref="I29:J29"/>
    <mergeCell ref="K29:M29"/>
    <mergeCell ref="E30:F30"/>
    <mergeCell ref="G30:H30"/>
    <mergeCell ref="I30:J30"/>
    <mergeCell ref="K30:M30"/>
    <mergeCell ref="E31:F31"/>
    <mergeCell ref="G31:H31"/>
    <mergeCell ref="I31:J31"/>
    <mergeCell ref="K31:M31"/>
    <mergeCell ref="E32:F32"/>
    <mergeCell ref="G32:H32"/>
    <mergeCell ref="I32:J32"/>
    <mergeCell ref="K32:M32"/>
    <mergeCell ref="E33:F33"/>
    <mergeCell ref="G33:H33"/>
    <mergeCell ref="I33:J33"/>
    <mergeCell ref="K33:M33"/>
    <mergeCell ref="E34:F34"/>
    <mergeCell ref="G34:H34"/>
    <mergeCell ref="I34:J34"/>
    <mergeCell ref="K34:M34"/>
    <mergeCell ref="E35:F35"/>
    <mergeCell ref="G35:H35"/>
    <mergeCell ref="I35:J35"/>
    <mergeCell ref="K35:M35"/>
    <mergeCell ref="E36:F36"/>
    <mergeCell ref="G36:H36"/>
    <mergeCell ref="I36:J36"/>
    <mergeCell ref="K36:M36"/>
    <mergeCell ref="E37:F37"/>
    <mergeCell ref="G37:H37"/>
    <mergeCell ref="I37:J37"/>
    <mergeCell ref="K37:M37"/>
    <mergeCell ref="E38:F38"/>
    <mergeCell ref="G38:H38"/>
    <mergeCell ref="I38:J38"/>
    <mergeCell ref="K38:M38"/>
    <mergeCell ref="E39:F39"/>
    <mergeCell ref="G39:H39"/>
    <mergeCell ref="I39:J39"/>
    <mergeCell ref="K39:M39"/>
    <mergeCell ref="E40:F40"/>
    <mergeCell ref="G40:H40"/>
    <mergeCell ref="I40:J40"/>
    <mergeCell ref="K40:M40"/>
    <mergeCell ref="E41:F41"/>
    <mergeCell ref="G41:H41"/>
    <mergeCell ref="I41:J41"/>
    <mergeCell ref="K41:M41"/>
    <mergeCell ref="E42:F42"/>
    <mergeCell ref="G42:H42"/>
    <mergeCell ref="I42:J42"/>
    <mergeCell ref="K42:M42"/>
    <mergeCell ref="E43:F43"/>
    <mergeCell ref="G43:H43"/>
    <mergeCell ref="I43:J43"/>
    <mergeCell ref="K43:M43"/>
    <mergeCell ref="E44:F44"/>
    <mergeCell ref="G44:H44"/>
    <mergeCell ref="I44:J44"/>
    <mergeCell ref="K44:M44"/>
    <mergeCell ref="E45:F45"/>
    <mergeCell ref="G45:H45"/>
    <mergeCell ref="I45:J45"/>
    <mergeCell ref="K45:M45"/>
    <mergeCell ref="A48:M50"/>
    <mergeCell ref="E46:F46"/>
    <mergeCell ref="G46:H46"/>
    <mergeCell ref="I46:J46"/>
    <mergeCell ref="K46:M46"/>
    <mergeCell ref="E47:F47"/>
    <mergeCell ref="G47:H47"/>
    <mergeCell ref="I47:J47"/>
    <mergeCell ref="K47:M47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binuya</dc:creator>
  <cp:keywords/>
  <dc:description/>
  <cp:lastModifiedBy>김영훈</cp:lastModifiedBy>
  <dcterms:created xsi:type="dcterms:W3CDTF">2012-12-28T06:12:50Z</dcterms:created>
  <dcterms:modified xsi:type="dcterms:W3CDTF">2022-04-13T05:28:52Z</dcterms:modified>
  <cp:category/>
  <cp:version/>
  <cp:contentType/>
  <cp:contentStatus/>
</cp:coreProperties>
</file>